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6"/>
  </bookViews>
  <sheets>
    <sheet name="项目汇总表" sheetId="7" r:id="rId1"/>
    <sheet name="6楼" sheetId="15" r:id="rId2"/>
    <sheet name="7楼" sheetId="16" r:id="rId3"/>
    <sheet name="8楼" sheetId="17" r:id="rId4"/>
    <sheet name="9楼" sheetId="18" r:id="rId5"/>
    <sheet name="10楼" sheetId="19" r:id="rId6"/>
    <sheet name="11楼" sheetId="2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<sst xmlns="http://schemas.openxmlformats.org/spreadsheetml/2006/main" count="229" uniqueCount="40">
  <si>
    <t>晴隆县人民医院新院区购置和定制办公家具项目（新增）汇总采购清单及需求参数</t>
  </si>
  <si>
    <t>序号</t>
  </si>
  <si>
    <t>购置和定制科室</t>
  </si>
  <si>
    <t>金额（元</t>
  </si>
  <si>
    <t>备注</t>
  </si>
  <si>
    <t>6楼</t>
  </si>
  <si>
    <t>7楼</t>
  </si>
  <si>
    <t>8楼</t>
  </si>
  <si>
    <t>9楼</t>
  </si>
  <si>
    <t>10楼</t>
  </si>
  <si>
    <t>11楼</t>
  </si>
  <si>
    <t>总计</t>
  </si>
  <si>
    <r>
      <t xml:space="preserve">  </t>
    </r>
    <r>
      <rPr>
        <sz val="11"/>
        <color theme="1"/>
        <rFont val="黑体"/>
        <charset val="134"/>
      </rPr>
      <t xml:space="preserve"> 参数要求：</t>
    </r>
    <r>
      <rPr>
        <sz val="11"/>
        <color theme="1"/>
        <rFont val="等线"/>
        <charset val="134"/>
        <scheme val="minor"/>
      </rPr>
      <t xml:space="preserve">
  一、具备办公家具制作或销售资质；
  二、总预算金额：25.89万元
  三、</t>
    </r>
    <r>
      <rPr>
        <b/>
        <sz val="11"/>
        <color theme="1"/>
        <rFont val="黑体"/>
        <charset val="134"/>
      </rPr>
      <t>定制柜：</t>
    </r>
    <r>
      <rPr>
        <b/>
        <sz val="11"/>
        <color theme="1"/>
        <rFont val="等线"/>
        <charset val="134"/>
        <scheme val="minor"/>
      </rPr>
      <t>1.</t>
    </r>
    <r>
      <rPr>
        <sz val="11"/>
        <color theme="1"/>
        <rFont val="等线"/>
        <charset val="134"/>
        <scheme val="minor"/>
      </rPr>
      <t xml:space="preserve">18mm多层实木板采用优质环保E0级三聚氰胺贴面板，要求硬度高，不易磨花，具有防火性能；2.强度高、不变形、承重性强；3.经防潮、防虫、防腐处理，抗弯力强，不易变形；4.采用优质PVC（厚度≥1mm）封边条高温加压机械封边；5.采用优质五金配件口。
  </t>
    </r>
  </si>
  <si>
    <t>晴隆县人民医院新院区（6楼）购置和定制办公家具项目（新增）采购清单</t>
  </si>
  <si>
    <t>科室名称</t>
  </si>
  <si>
    <t>项目</t>
  </si>
  <si>
    <t>颜色</t>
  </si>
  <si>
    <t>材质</t>
  </si>
  <si>
    <t>效果图</t>
  </si>
  <si>
    <t>规格</t>
  </si>
  <si>
    <t>单位</t>
  </si>
  <si>
    <t>数量</t>
  </si>
  <si>
    <t>方量</t>
  </si>
  <si>
    <t>单价（元）</t>
  </si>
  <si>
    <t>金额（元）</t>
  </si>
  <si>
    <t>宽</t>
  </si>
  <si>
    <t>高</t>
  </si>
  <si>
    <t>深</t>
  </si>
  <si>
    <t>被服间</t>
  </si>
  <si>
    <t>多层实木</t>
  </si>
  <si>
    <t>㎡</t>
  </si>
  <si>
    <t>设备间储物柜</t>
  </si>
  <si>
    <t>库房储物柜</t>
  </si>
  <si>
    <t>病房储物柜</t>
  </si>
  <si>
    <t>晴隆县人民医院新院区（7楼）购置和定制办公家具项目（新增）采购清单</t>
  </si>
  <si>
    <t>晴隆县人民医院新院区（8楼）购置和定制办公家具项目（新增）采购清单</t>
  </si>
  <si>
    <t>晴隆县人民医院新院区（9楼）购置和定制办公家具项目（新增）采购清单</t>
  </si>
  <si>
    <t>晴隆县人民医院新院区（10楼）购置和定制办公家具项目（新增）采购清单</t>
  </si>
  <si>
    <t>被服间被服柜</t>
  </si>
  <si>
    <t>晴隆县人民医院新院区（11楼）购置和定制办公家具项目（新增）采购清单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</si>
</sst>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32">
    <font>
      <sz val="11"/>
      <color theme="1"/>
      <name val="等线"/>
      <charset val="134"/>
      <scheme val="minor"/>
    </font>
    <font>
      <sz val="12"/>
      <name val="楷体"/>
      <charset val="134"/>
    </font>
    <font>
      <sz val="14"/>
      <name val="楷体"/>
      <charset val="134"/>
    </font>
    <font>
      <b/>
      <sz val="18"/>
      <name val="楷体"/>
      <charset val="134"/>
    </font>
    <font>
      <b/>
      <sz val="10"/>
      <name val="仿宋"/>
      <charset val="134"/>
    </font>
    <font>
      <sz val="10"/>
      <color theme="1"/>
      <name val="仿宋"/>
      <charset val="134"/>
    </font>
    <font>
      <b/>
      <sz val="18"/>
      <name val="仿宋"/>
      <charset val="134"/>
    </font>
    <font>
      <sz val="10"/>
      <name val="仿宋"/>
      <charset val="134"/>
    </font>
    <font>
      <b/>
      <sz val="11"/>
      <color theme="1"/>
      <name val="等线"/>
      <charset val="134"/>
      <scheme val="minor"/>
    </font>
    <font>
      <b/>
      <sz val="11"/>
      <color theme="1"/>
      <name val="仿宋"/>
      <charset val="134"/>
    </font>
    <font>
      <sz val="11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黑体"/>
      <charset val="134"/>
    </font>
    <font>
      <b/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6" fontId="7" fillId="0" borderId="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3" sqref="D3:D8"/>
    </sheetView>
  </sheetViews>
  <sheetFormatPr defaultColWidth="9" defaultRowHeight="13.5" outlineLevelCol="3"/>
  <cols>
    <col min="1" max="1" width="11.25" customWidth="1"/>
    <col min="2" max="2" width="29.5" customWidth="1"/>
    <col min="3" max="3" width="26" customWidth="1"/>
    <col min="4" max="4" width="16.625" customWidth="1"/>
    <col min="7" max="7" width="12.625"/>
    <col min="8" max="8" width="11.5"/>
  </cols>
  <sheetData>
    <row r="1" ht="29" customHeight="1" spans="1:4">
      <c r="A1" s="21" t="s">
        <v>0</v>
      </c>
      <c r="B1" s="22"/>
      <c r="C1" s="22"/>
      <c r="D1" s="22"/>
    </row>
    <row r="2" ht="24" customHeight="1" spans="1:4">
      <c r="A2" s="23" t="s">
        <v>1</v>
      </c>
      <c r="B2" s="23" t="s">
        <v>2</v>
      </c>
      <c r="C2" s="23" t="s">
        <v>3</v>
      </c>
      <c r="D2" s="24" t="s">
        <v>4</v>
      </c>
    </row>
    <row r="3" ht="24" customHeight="1" spans="1:4">
      <c r="A3" s="24">
        <v>6</v>
      </c>
      <c r="B3" s="24" t="s">
        <v>5</v>
      </c>
      <c r="C3" s="25"/>
      <c r="D3" s="26"/>
    </row>
    <row r="4" ht="24" customHeight="1" spans="1:4">
      <c r="A4" s="24">
        <v>7</v>
      </c>
      <c r="B4" s="24" t="s">
        <v>6</v>
      </c>
      <c r="C4" s="25"/>
      <c r="D4" s="26"/>
    </row>
    <row r="5" ht="24" customHeight="1" spans="1:4">
      <c r="A5" s="24">
        <v>8</v>
      </c>
      <c r="B5" s="24" t="s">
        <v>7</v>
      </c>
      <c r="C5" s="25"/>
      <c r="D5" s="26"/>
    </row>
    <row r="6" ht="24" customHeight="1" spans="1:4">
      <c r="A6" s="24">
        <v>9</v>
      </c>
      <c r="B6" s="24" t="s">
        <v>8</v>
      </c>
      <c r="C6" s="25"/>
      <c r="D6" s="26"/>
    </row>
    <row r="7" ht="24" customHeight="1" spans="1:4">
      <c r="A7" s="24">
        <v>10</v>
      </c>
      <c r="B7" s="24" t="s">
        <v>9</v>
      </c>
      <c r="C7" s="25"/>
      <c r="D7" s="26"/>
    </row>
    <row r="8" ht="24" customHeight="1" spans="1:4">
      <c r="A8" s="24">
        <v>11</v>
      </c>
      <c r="B8" s="24" t="s">
        <v>10</v>
      </c>
      <c r="C8" s="25"/>
      <c r="D8" s="27"/>
    </row>
    <row r="9" ht="24" customHeight="1" spans="1:4">
      <c r="A9" s="23" t="s">
        <v>11</v>
      </c>
      <c r="B9" s="23"/>
      <c r="C9" s="28">
        <f>SUM(C3:C8)</f>
        <v>0</v>
      </c>
      <c r="D9" s="24"/>
    </row>
    <row r="10" ht="125" customHeight="1" spans="1:4">
      <c r="A10" s="29" t="s">
        <v>12</v>
      </c>
      <c r="B10" s="29"/>
      <c r="C10" s="29"/>
      <c r="D10" s="29"/>
    </row>
  </sheetData>
  <mergeCells count="3">
    <mergeCell ref="A1:D1"/>
    <mergeCell ref="A10:D10"/>
    <mergeCell ref="D3:D8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M4" sqref="M4:N10"/>
    </sheetView>
  </sheetViews>
  <sheetFormatPr defaultColWidth="9" defaultRowHeight="13.5"/>
  <cols>
    <col min="3" max="3" width="12" customWidth="1"/>
    <col min="14" max="14" width="9.25"/>
  </cols>
  <sheetData>
    <row r="1" s="1" customFormat="1" ht="30" customHeight="1" spans="1:15">
      <c r="A1" s="4" t="s">
        <v>13</v>
      </c>
      <c r="B1" s="4"/>
      <c r="C1" s="4"/>
      <c r="D1" s="4"/>
      <c r="E1" s="4"/>
      <c r="F1" s="4"/>
      <c r="G1" s="4"/>
      <c r="H1" s="4"/>
      <c r="I1" s="4"/>
      <c r="J1" s="13"/>
      <c r="K1" s="13"/>
      <c r="L1" s="14"/>
      <c r="M1" s="4"/>
      <c r="N1" s="14"/>
      <c r="O1" s="4"/>
    </row>
    <row r="2" s="2" customFormat="1" ht="30" customHeight="1" spans="1:15">
      <c r="A2" s="5" t="s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6" t="s">
        <v>18</v>
      </c>
      <c r="G2" s="5" t="s">
        <v>19</v>
      </c>
      <c r="H2" s="5"/>
      <c r="I2" s="5"/>
      <c r="J2" s="5" t="s">
        <v>20</v>
      </c>
      <c r="K2" s="6" t="s">
        <v>21</v>
      </c>
      <c r="L2" s="15" t="s">
        <v>22</v>
      </c>
      <c r="M2" s="5" t="s">
        <v>23</v>
      </c>
      <c r="N2" s="15" t="s">
        <v>24</v>
      </c>
      <c r="O2" s="5" t="s">
        <v>4</v>
      </c>
    </row>
    <row r="3" s="2" customFormat="1" ht="30" customHeight="1" spans="1:15">
      <c r="A3" s="5"/>
      <c r="B3" s="5"/>
      <c r="C3" s="5"/>
      <c r="D3" s="5"/>
      <c r="E3" s="5"/>
      <c r="F3" s="7"/>
      <c r="G3" s="5" t="s">
        <v>25</v>
      </c>
      <c r="H3" s="5" t="s">
        <v>26</v>
      </c>
      <c r="I3" s="5" t="s">
        <v>27</v>
      </c>
      <c r="J3" s="5"/>
      <c r="K3" s="7"/>
      <c r="L3" s="15"/>
      <c r="M3" s="5"/>
      <c r="N3" s="15"/>
      <c r="O3" s="5"/>
    </row>
    <row r="4" s="2" customFormat="1" ht="30" customHeight="1" spans="1:15">
      <c r="A4" s="8">
        <v>1</v>
      </c>
      <c r="B4" s="9"/>
      <c r="C4" s="8" t="s">
        <v>28</v>
      </c>
      <c r="D4" s="8"/>
      <c r="E4" s="8" t="s">
        <v>29</v>
      </c>
      <c r="F4" s="8"/>
      <c r="G4" s="8">
        <v>4240</v>
      </c>
      <c r="H4" s="8">
        <v>2790</v>
      </c>
      <c r="I4" s="8">
        <v>600</v>
      </c>
      <c r="J4" s="8" t="s">
        <v>30</v>
      </c>
      <c r="K4" s="8"/>
      <c r="L4" s="16">
        <f>G4*H4/1000000</f>
        <v>11.8296</v>
      </c>
      <c r="M4" s="8"/>
      <c r="N4" s="16"/>
      <c r="O4" s="8"/>
    </row>
    <row r="5" s="2" customFormat="1" ht="30" customHeight="1" spans="1:15">
      <c r="A5" s="8">
        <v>2</v>
      </c>
      <c r="B5" s="9"/>
      <c r="C5" s="8" t="s">
        <v>31</v>
      </c>
      <c r="D5" s="8"/>
      <c r="E5" s="8" t="s">
        <v>29</v>
      </c>
      <c r="F5" s="8"/>
      <c r="G5" s="8">
        <v>2640</v>
      </c>
      <c r="H5" s="8">
        <v>2640</v>
      </c>
      <c r="I5" s="8">
        <v>500</v>
      </c>
      <c r="J5" s="8" t="s">
        <v>30</v>
      </c>
      <c r="K5" s="8"/>
      <c r="L5" s="16">
        <f>G5*H5/1000000</f>
        <v>6.9696</v>
      </c>
      <c r="M5" s="8"/>
      <c r="N5" s="16"/>
      <c r="O5" s="8"/>
    </row>
    <row r="6" s="2" customFormat="1" ht="30" customHeight="1" spans="1:15">
      <c r="A6" s="8">
        <v>3</v>
      </c>
      <c r="B6" s="10"/>
      <c r="C6" s="8" t="s">
        <v>32</v>
      </c>
      <c r="D6" s="8"/>
      <c r="E6" s="8" t="s">
        <v>29</v>
      </c>
      <c r="F6" s="8"/>
      <c r="G6" s="8">
        <v>5700</v>
      </c>
      <c r="H6" s="8">
        <v>2580</v>
      </c>
      <c r="I6" s="8">
        <v>600</v>
      </c>
      <c r="J6" s="8" t="s">
        <v>30</v>
      </c>
      <c r="K6" s="8"/>
      <c r="L6" s="16">
        <f>G6*H6/1000000</f>
        <v>14.706</v>
      </c>
      <c r="M6" s="8"/>
      <c r="N6" s="16"/>
      <c r="O6" s="8"/>
    </row>
    <row r="7" s="2" customFormat="1" ht="30" customHeight="1" spans="1:15">
      <c r="A7" s="8">
        <v>7</v>
      </c>
      <c r="B7" s="10"/>
      <c r="C7" s="8" t="s">
        <v>33</v>
      </c>
      <c r="D7" s="8"/>
      <c r="E7" s="8" t="s">
        <v>29</v>
      </c>
      <c r="F7" s="8"/>
      <c r="G7" s="8">
        <v>1230</v>
      </c>
      <c r="H7" s="8">
        <v>2530</v>
      </c>
      <c r="I7" s="8">
        <v>550</v>
      </c>
      <c r="J7" s="8" t="s">
        <v>30</v>
      </c>
      <c r="K7" s="8">
        <v>11</v>
      </c>
      <c r="L7" s="16">
        <f t="shared" ref="L7:L10" si="0">G7*H7/1000000*K7</f>
        <v>34.2309</v>
      </c>
      <c r="M7" s="8"/>
      <c r="N7" s="16"/>
      <c r="O7" s="8"/>
    </row>
    <row r="8" s="2" customFormat="1" ht="30" customHeight="1" spans="1:15">
      <c r="A8" s="8">
        <v>8</v>
      </c>
      <c r="B8" s="10"/>
      <c r="C8" s="8" t="s">
        <v>33</v>
      </c>
      <c r="D8" s="8"/>
      <c r="E8" s="8" t="s">
        <v>29</v>
      </c>
      <c r="F8" s="8"/>
      <c r="G8" s="8">
        <v>1330</v>
      </c>
      <c r="H8" s="8">
        <v>2530</v>
      </c>
      <c r="I8" s="8">
        <v>550</v>
      </c>
      <c r="J8" s="8" t="s">
        <v>30</v>
      </c>
      <c r="K8" s="8">
        <v>3</v>
      </c>
      <c r="L8" s="16">
        <f t="shared" si="0"/>
        <v>10.0947</v>
      </c>
      <c r="M8" s="8"/>
      <c r="N8" s="16"/>
      <c r="O8" s="8"/>
    </row>
    <row r="9" s="2" customFormat="1" ht="30" customHeight="1" spans="1:15">
      <c r="A9" s="8">
        <v>9</v>
      </c>
      <c r="B9" s="10"/>
      <c r="C9" s="8" t="s">
        <v>33</v>
      </c>
      <c r="D9" s="8"/>
      <c r="E9" s="8" t="s">
        <v>29</v>
      </c>
      <c r="F9" s="8"/>
      <c r="G9" s="8">
        <v>1660</v>
      </c>
      <c r="H9" s="8">
        <v>2530</v>
      </c>
      <c r="I9" s="8">
        <v>550</v>
      </c>
      <c r="J9" s="8" t="s">
        <v>30</v>
      </c>
      <c r="K9" s="8">
        <v>1</v>
      </c>
      <c r="L9" s="16">
        <f t="shared" si="0"/>
        <v>4.1998</v>
      </c>
      <c r="M9" s="8"/>
      <c r="N9" s="16"/>
      <c r="O9" s="8"/>
    </row>
    <row r="10" s="2" customFormat="1" ht="30" customHeight="1" spans="1:15">
      <c r="A10" s="8">
        <v>10</v>
      </c>
      <c r="B10" s="10"/>
      <c r="C10" s="8" t="s">
        <v>33</v>
      </c>
      <c r="D10" s="8"/>
      <c r="E10" s="8" t="s">
        <v>29</v>
      </c>
      <c r="F10" s="8"/>
      <c r="G10" s="8">
        <v>3170</v>
      </c>
      <c r="H10" s="8">
        <v>2540</v>
      </c>
      <c r="I10" s="8">
        <v>550</v>
      </c>
      <c r="J10" s="8" t="s">
        <v>30</v>
      </c>
      <c r="K10" s="8">
        <v>1</v>
      </c>
      <c r="L10" s="16">
        <f t="shared" si="0"/>
        <v>8.0518</v>
      </c>
      <c r="M10" s="8"/>
      <c r="N10" s="16"/>
      <c r="O10" s="8"/>
    </row>
    <row r="11" s="3" customFormat="1" ht="30" customHeight="1" spans="1:15">
      <c r="A11" s="11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7"/>
      <c r="L11" s="18">
        <f>SUM(N4:N10)</f>
        <v>0</v>
      </c>
      <c r="M11" s="19"/>
      <c r="N11" s="19"/>
      <c r="O11" s="20"/>
    </row>
  </sheetData>
  <mergeCells count="16">
    <mergeCell ref="A1:O1"/>
    <mergeCell ref="G2:I2"/>
    <mergeCell ref="A11:K11"/>
    <mergeCell ref="L11:O11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M4" sqref="M4:N9"/>
    </sheetView>
  </sheetViews>
  <sheetFormatPr defaultColWidth="9" defaultRowHeight="13.5"/>
  <cols>
    <col min="3" max="3" width="12" customWidth="1"/>
    <col min="14" max="14" width="9.25"/>
  </cols>
  <sheetData>
    <row r="1" s="1" customFormat="1" ht="30" customHeight="1" spans="1:15">
      <c r="A1" s="4" t="s">
        <v>34</v>
      </c>
      <c r="B1" s="4"/>
      <c r="C1" s="4"/>
      <c r="D1" s="4"/>
      <c r="E1" s="4"/>
      <c r="F1" s="4"/>
      <c r="G1" s="4"/>
      <c r="H1" s="4"/>
      <c r="I1" s="4"/>
      <c r="J1" s="13"/>
      <c r="K1" s="13"/>
      <c r="L1" s="14"/>
      <c r="M1" s="4"/>
      <c r="N1" s="14"/>
      <c r="O1" s="4"/>
    </row>
    <row r="2" s="2" customFormat="1" ht="17" customHeight="1" spans="1:15">
      <c r="A2" s="5" t="s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6" t="s">
        <v>18</v>
      </c>
      <c r="G2" s="5" t="s">
        <v>19</v>
      </c>
      <c r="H2" s="5"/>
      <c r="I2" s="5"/>
      <c r="J2" s="5" t="s">
        <v>20</v>
      </c>
      <c r="K2" s="6" t="s">
        <v>21</v>
      </c>
      <c r="L2" s="15" t="s">
        <v>22</v>
      </c>
      <c r="M2" s="5" t="s">
        <v>23</v>
      </c>
      <c r="N2" s="15" t="s">
        <v>24</v>
      </c>
      <c r="O2" s="5" t="s">
        <v>4</v>
      </c>
    </row>
    <row r="3" s="2" customFormat="1" ht="12" customHeight="1" spans="1:15">
      <c r="A3" s="5"/>
      <c r="B3" s="5"/>
      <c r="C3" s="5"/>
      <c r="D3" s="5"/>
      <c r="E3" s="5"/>
      <c r="F3" s="7"/>
      <c r="G3" s="5" t="s">
        <v>25</v>
      </c>
      <c r="H3" s="5" t="s">
        <v>26</v>
      </c>
      <c r="I3" s="5" t="s">
        <v>27</v>
      </c>
      <c r="J3" s="5"/>
      <c r="K3" s="7"/>
      <c r="L3" s="15"/>
      <c r="M3" s="5"/>
      <c r="N3" s="15"/>
      <c r="O3" s="5"/>
    </row>
    <row r="4" s="2" customFormat="1" ht="30" customHeight="1" spans="1:15">
      <c r="A4" s="8">
        <v>1</v>
      </c>
      <c r="B4" s="9"/>
      <c r="C4" s="8" t="s">
        <v>28</v>
      </c>
      <c r="D4" s="8"/>
      <c r="E4" s="8" t="s">
        <v>29</v>
      </c>
      <c r="F4" s="8"/>
      <c r="G4" s="8">
        <v>4250</v>
      </c>
      <c r="H4" s="8">
        <v>2810</v>
      </c>
      <c r="I4" s="8">
        <v>600</v>
      </c>
      <c r="J4" s="8" t="s">
        <v>30</v>
      </c>
      <c r="K4" s="8"/>
      <c r="L4" s="16">
        <f>G4*H4/1000000</f>
        <v>11.9425</v>
      </c>
      <c r="M4" s="8"/>
      <c r="N4" s="16"/>
      <c r="O4" s="8"/>
    </row>
    <row r="5" s="2" customFormat="1" ht="30" customHeight="1" spans="1:15">
      <c r="A5" s="8">
        <v>2</v>
      </c>
      <c r="B5" s="9"/>
      <c r="C5" s="8" t="s">
        <v>31</v>
      </c>
      <c r="D5" s="8"/>
      <c r="E5" s="8" t="s">
        <v>29</v>
      </c>
      <c r="F5" s="8"/>
      <c r="G5" s="8">
        <v>2650</v>
      </c>
      <c r="H5" s="8">
        <v>2710</v>
      </c>
      <c r="I5" s="8">
        <v>500</v>
      </c>
      <c r="J5" s="8" t="s">
        <v>30</v>
      </c>
      <c r="K5" s="8"/>
      <c r="L5" s="16">
        <f>G5*H5/1000000</f>
        <v>7.1815</v>
      </c>
      <c r="M5" s="8"/>
      <c r="N5" s="16"/>
      <c r="O5" s="8"/>
    </row>
    <row r="6" s="2" customFormat="1" ht="30" customHeight="1" spans="1:15">
      <c r="A6" s="8">
        <v>3</v>
      </c>
      <c r="B6" s="10"/>
      <c r="C6" s="8" t="s">
        <v>32</v>
      </c>
      <c r="D6" s="8"/>
      <c r="E6" s="8" t="s">
        <v>29</v>
      </c>
      <c r="F6" s="8"/>
      <c r="G6" s="8">
        <v>5680</v>
      </c>
      <c r="H6" s="8">
        <v>2685</v>
      </c>
      <c r="I6" s="8">
        <v>600</v>
      </c>
      <c r="J6" s="8" t="s">
        <v>30</v>
      </c>
      <c r="K6" s="8"/>
      <c r="L6" s="16">
        <f>G6*H6/1000000</f>
        <v>15.2508</v>
      </c>
      <c r="M6" s="8"/>
      <c r="N6" s="16"/>
      <c r="O6" s="8"/>
    </row>
    <row r="7" s="2" customFormat="1" ht="30" customHeight="1" spans="1:15">
      <c r="A7" s="8">
        <v>7</v>
      </c>
      <c r="B7" s="10"/>
      <c r="C7" s="8" t="s">
        <v>33</v>
      </c>
      <c r="D7" s="8"/>
      <c r="E7" s="8" t="s">
        <v>29</v>
      </c>
      <c r="F7" s="8"/>
      <c r="G7" s="8">
        <v>1230</v>
      </c>
      <c r="H7" s="8">
        <v>2530</v>
      </c>
      <c r="I7" s="8">
        <v>550</v>
      </c>
      <c r="J7" s="8" t="s">
        <v>30</v>
      </c>
      <c r="K7" s="8">
        <v>16</v>
      </c>
      <c r="L7" s="16">
        <f>G7*H7/1000000*K7</f>
        <v>49.7904</v>
      </c>
      <c r="M7" s="8"/>
      <c r="N7" s="16"/>
      <c r="O7" s="8"/>
    </row>
    <row r="8" s="2" customFormat="1" ht="30" customHeight="1" spans="1:15">
      <c r="A8" s="8">
        <v>8</v>
      </c>
      <c r="B8" s="10"/>
      <c r="C8" s="8" t="s">
        <v>33</v>
      </c>
      <c r="D8" s="8"/>
      <c r="E8" s="8" t="s">
        <v>29</v>
      </c>
      <c r="F8" s="8"/>
      <c r="G8" s="8">
        <v>1670</v>
      </c>
      <c r="H8" s="8">
        <v>2530</v>
      </c>
      <c r="I8" s="8">
        <v>550</v>
      </c>
      <c r="J8" s="8" t="s">
        <v>30</v>
      </c>
      <c r="K8" s="8">
        <v>1</v>
      </c>
      <c r="L8" s="16">
        <f>G8*H8/1000000*K8</f>
        <v>4.2251</v>
      </c>
      <c r="M8" s="8"/>
      <c r="N8" s="16"/>
      <c r="O8" s="8"/>
    </row>
    <row r="9" s="2" customFormat="1" ht="30" customHeight="1" spans="1:15">
      <c r="A9" s="8">
        <v>9</v>
      </c>
      <c r="B9" s="10"/>
      <c r="C9" s="8" t="s">
        <v>33</v>
      </c>
      <c r="D9" s="8"/>
      <c r="E9" s="8" t="s">
        <v>29</v>
      </c>
      <c r="F9" s="8"/>
      <c r="G9" s="8">
        <v>3160</v>
      </c>
      <c r="H9" s="8">
        <v>2520</v>
      </c>
      <c r="I9" s="8">
        <v>550</v>
      </c>
      <c r="J9" s="8" t="s">
        <v>30</v>
      </c>
      <c r="K9" s="8">
        <v>1</v>
      </c>
      <c r="L9" s="16">
        <f>G9*H9/1000000*K9</f>
        <v>7.9632</v>
      </c>
      <c r="M9" s="8"/>
      <c r="N9" s="16"/>
      <c r="O9" s="8"/>
    </row>
    <row r="10" s="3" customFormat="1" ht="30" customHeight="1" spans="1:15">
      <c r="A10" s="11" t="s">
        <v>11</v>
      </c>
      <c r="B10" s="12"/>
      <c r="C10" s="12"/>
      <c r="D10" s="12"/>
      <c r="E10" s="12"/>
      <c r="F10" s="12"/>
      <c r="G10" s="12"/>
      <c r="H10" s="12"/>
      <c r="I10" s="12"/>
      <c r="J10" s="12"/>
      <c r="K10" s="17"/>
      <c r="L10" s="18">
        <f>SUM(N4:N9)</f>
        <v>0</v>
      </c>
      <c r="M10" s="19"/>
      <c r="N10" s="19"/>
      <c r="O10" s="20"/>
    </row>
  </sheetData>
  <mergeCells count="16">
    <mergeCell ref="A1:O1"/>
    <mergeCell ref="G2:I2"/>
    <mergeCell ref="A10:K10"/>
    <mergeCell ref="L10:O10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M4" sqref="M4:N9"/>
    </sheetView>
  </sheetViews>
  <sheetFormatPr defaultColWidth="9" defaultRowHeight="13.5"/>
  <cols>
    <col min="3" max="3" width="10.5" customWidth="1"/>
    <col min="14" max="14" width="9.25"/>
  </cols>
  <sheetData>
    <row r="1" s="1" customFormat="1" ht="30" customHeight="1" spans="1:15">
      <c r="A1" s="4" t="s">
        <v>35</v>
      </c>
      <c r="B1" s="4"/>
      <c r="C1" s="4"/>
      <c r="D1" s="4"/>
      <c r="E1" s="4"/>
      <c r="F1" s="4"/>
      <c r="G1" s="4"/>
      <c r="H1" s="4"/>
      <c r="I1" s="4"/>
      <c r="J1" s="13"/>
      <c r="K1" s="13"/>
      <c r="L1" s="14"/>
      <c r="M1" s="4"/>
      <c r="N1" s="14"/>
      <c r="O1" s="4"/>
    </row>
    <row r="2" s="2" customFormat="1" ht="30" customHeight="1" spans="1:15">
      <c r="A2" s="5" t="s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6" t="s">
        <v>18</v>
      </c>
      <c r="G2" s="5" t="s">
        <v>19</v>
      </c>
      <c r="H2" s="5"/>
      <c r="I2" s="5"/>
      <c r="J2" s="5" t="s">
        <v>20</v>
      </c>
      <c r="K2" s="6" t="s">
        <v>21</v>
      </c>
      <c r="L2" s="15" t="s">
        <v>22</v>
      </c>
      <c r="M2" s="5" t="s">
        <v>23</v>
      </c>
      <c r="N2" s="15" t="s">
        <v>24</v>
      </c>
      <c r="O2" s="5" t="s">
        <v>4</v>
      </c>
    </row>
    <row r="3" s="2" customFormat="1" ht="30" customHeight="1" spans="1:15">
      <c r="A3" s="5"/>
      <c r="B3" s="5"/>
      <c r="C3" s="5"/>
      <c r="D3" s="5"/>
      <c r="E3" s="5"/>
      <c r="F3" s="7"/>
      <c r="G3" s="5" t="s">
        <v>25</v>
      </c>
      <c r="H3" s="5" t="s">
        <v>26</v>
      </c>
      <c r="I3" s="5" t="s">
        <v>27</v>
      </c>
      <c r="J3" s="5"/>
      <c r="K3" s="7"/>
      <c r="L3" s="15"/>
      <c r="M3" s="5"/>
      <c r="N3" s="15"/>
      <c r="O3" s="5"/>
    </row>
    <row r="4" s="2" customFormat="1" ht="30" customHeight="1" spans="1:15">
      <c r="A4" s="8">
        <v>1</v>
      </c>
      <c r="B4" s="9"/>
      <c r="C4" s="8" t="s">
        <v>28</v>
      </c>
      <c r="D4" s="8"/>
      <c r="E4" s="8" t="s">
        <v>29</v>
      </c>
      <c r="F4" s="8"/>
      <c r="G4" s="8">
        <v>4260</v>
      </c>
      <c r="H4" s="8">
        <v>2785</v>
      </c>
      <c r="I4" s="8">
        <v>600</v>
      </c>
      <c r="J4" s="8" t="s">
        <v>30</v>
      </c>
      <c r="K4" s="8"/>
      <c r="L4" s="16">
        <f>G4*H4/1000000</f>
        <v>11.8641</v>
      </c>
      <c r="M4" s="8"/>
      <c r="N4" s="16"/>
      <c r="O4" s="8"/>
    </row>
    <row r="5" s="2" customFormat="1" ht="30" customHeight="1" spans="1:15">
      <c r="A5" s="8">
        <v>2</v>
      </c>
      <c r="B5" s="9"/>
      <c r="C5" s="8" t="s">
        <v>31</v>
      </c>
      <c r="D5" s="8"/>
      <c r="E5" s="8" t="s">
        <v>29</v>
      </c>
      <c r="F5" s="8"/>
      <c r="G5" s="8">
        <v>2640</v>
      </c>
      <c r="H5" s="8">
        <v>2725</v>
      </c>
      <c r="I5" s="8">
        <v>500</v>
      </c>
      <c r="J5" s="8" t="s">
        <v>30</v>
      </c>
      <c r="K5" s="8"/>
      <c r="L5" s="16">
        <f>G5*H5/1000000</f>
        <v>7.194</v>
      </c>
      <c r="M5" s="8"/>
      <c r="N5" s="16"/>
      <c r="O5" s="8"/>
    </row>
    <row r="6" s="2" customFormat="1" ht="30" customHeight="1" spans="1:15">
      <c r="A6" s="8">
        <v>3</v>
      </c>
      <c r="B6" s="10"/>
      <c r="C6" s="8" t="s">
        <v>32</v>
      </c>
      <c r="D6" s="8"/>
      <c r="E6" s="8" t="s">
        <v>29</v>
      </c>
      <c r="F6" s="8"/>
      <c r="G6" s="8">
        <v>5720</v>
      </c>
      <c r="H6" s="8">
        <v>2755</v>
      </c>
      <c r="I6" s="8">
        <v>600</v>
      </c>
      <c r="J6" s="8" t="s">
        <v>30</v>
      </c>
      <c r="K6" s="8"/>
      <c r="L6" s="16">
        <f>G6*H6/1000000</f>
        <v>15.7586</v>
      </c>
      <c r="M6" s="8"/>
      <c r="N6" s="16"/>
      <c r="O6" s="8"/>
    </row>
    <row r="7" s="2" customFormat="1" ht="30" customHeight="1" spans="1:15">
      <c r="A7" s="8">
        <v>7</v>
      </c>
      <c r="B7" s="10"/>
      <c r="C7" s="8" t="s">
        <v>33</v>
      </c>
      <c r="D7" s="8"/>
      <c r="E7" s="8" t="s">
        <v>29</v>
      </c>
      <c r="F7" s="8"/>
      <c r="G7" s="8">
        <v>1230</v>
      </c>
      <c r="H7" s="8">
        <v>2530</v>
      </c>
      <c r="I7" s="8">
        <v>550</v>
      </c>
      <c r="J7" s="8" t="s">
        <v>30</v>
      </c>
      <c r="K7" s="8">
        <v>16</v>
      </c>
      <c r="L7" s="16">
        <f t="shared" ref="L7:L9" si="0">G7*H7/1000000*K7</f>
        <v>49.7904</v>
      </c>
      <c r="M7" s="8"/>
      <c r="N7" s="16"/>
      <c r="O7" s="8"/>
    </row>
    <row r="8" s="2" customFormat="1" ht="30" customHeight="1" spans="1:15">
      <c r="A8" s="8">
        <v>8</v>
      </c>
      <c r="B8" s="10"/>
      <c r="C8" s="8" t="s">
        <v>33</v>
      </c>
      <c r="D8" s="8"/>
      <c r="E8" s="8" t="s">
        <v>29</v>
      </c>
      <c r="F8" s="8"/>
      <c r="G8" s="8">
        <v>1670</v>
      </c>
      <c r="H8" s="8">
        <v>2530</v>
      </c>
      <c r="I8" s="8">
        <v>550</v>
      </c>
      <c r="J8" s="8" t="s">
        <v>30</v>
      </c>
      <c r="K8" s="8">
        <v>1</v>
      </c>
      <c r="L8" s="16">
        <f t="shared" si="0"/>
        <v>4.2251</v>
      </c>
      <c r="M8" s="8"/>
      <c r="N8" s="16"/>
      <c r="O8" s="8"/>
    </row>
    <row r="9" s="2" customFormat="1" ht="30" customHeight="1" spans="1:15">
      <c r="A9" s="8">
        <v>9</v>
      </c>
      <c r="B9" s="10"/>
      <c r="C9" s="8" t="s">
        <v>33</v>
      </c>
      <c r="D9" s="8"/>
      <c r="E9" s="8" t="s">
        <v>29</v>
      </c>
      <c r="F9" s="8"/>
      <c r="G9" s="8">
        <v>3160</v>
      </c>
      <c r="H9" s="8">
        <v>2520</v>
      </c>
      <c r="I9" s="8">
        <v>550</v>
      </c>
      <c r="J9" s="8" t="s">
        <v>30</v>
      </c>
      <c r="K9" s="8">
        <v>1</v>
      </c>
      <c r="L9" s="16">
        <f t="shared" si="0"/>
        <v>7.9632</v>
      </c>
      <c r="M9" s="8"/>
      <c r="N9" s="16"/>
      <c r="O9" s="8"/>
    </row>
    <row r="10" s="3" customFormat="1" ht="30" customHeight="1" spans="1:15">
      <c r="A10" s="11" t="s">
        <v>11</v>
      </c>
      <c r="B10" s="12"/>
      <c r="C10" s="12"/>
      <c r="D10" s="12"/>
      <c r="E10" s="12"/>
      <c r="F10" s="12"/>
      <c r="G10" s="12"/>
      <c r="H10" s="12"/>
      <c r="I10" s="12"/>
      <c r="J10" s="12"/>
      <c r="K10" s="17"/>
      <c r="L10" s="18">
        <f>SUM(N4:N9)</f>
        <v>0</v>
      </c>
      <c r="M10" s="19"/>
      <c r="N10" s="19"/>
      <c r="O10" s="20"/>
    </row>
  </sheetData>
  <mergeCells count="16">
    <mergeCell ref="A1:O1"/>
    <mergeCell ref="G2:I2"/>
    <mergeCell ref="A10:K10"/>
    <mergeCell ref="L10:O10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workbookViewId="0">
      <selection activeCell="M4" sqref="M4:N9"/>
    </sheetView>
  </sheetViews>
  <sheetFormatPr defaultColWidth="9" defaultRowHeight="13.5"/>
  <cols>
    <col min="14" max="14" width="9.25"/>
  </cols>
  <sheetData>
    <row r="1" s="1" customFormat="1" ht="30" customHeight="1" spans="1:15">
      <c r="A1" s="4" t="s">
        <v>36</v>
      </c>
      <c r="B1" s="4"/>
      <c r="C1" s="4"/>
      <c r="D1" s="4"/>
      <c r="E1" s="4"/>
      <c r="F1" s="4"/>
      <c r="G1" s="4"/>
      <c r="H1" s="4"/>
      <c r="I1" s="4"/>
      <c r="J1" s="13"/>
      <c r="K1" s="13"/>
      <c r="L1" s="14"/>
      <c r="M1" s="4"/>
      <c r="N1" s="14"/>
      <c r="O1" s="4"/>
    </row>
    <row r="2" s="2" customFormat="1" ht="17" customHeight="1" spans="1:15">
      <c r="A2" s="5" t="s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6" t="s">
        <v>18</v>
      </c>
      <c r="G2" s="5" t="s">
        <v>19</v>
      </c>
      <c r="H2" s="5"/>
      <c r="I2" s="5"/>
      <c r="J2" s="5" t="s">
        <v>20</v>
      </c>
      <c r="K2" s="6" t="s">
        <v>21</v>
      </c>
      <c r="L2" s="15" t="s">
        <v>22</v>
      </c>
      <c r="M2" s="5" t="s">
        <v>23</v>
      </c>
      <c r="N2" s="15" t="s">
        <v>24</v>
      </c>
      <c r="O2" s="5" t="s">
        <v>4</v>
      </c>
    </row>
    <row r="3" s="2" customFormat="1" ht="12" customHeight="1" spans="1:15">
      <c r="A3" s="5"/>
      <c r="B3" s="5"/>
      <c r="C3" s="5"/>
      <c r="D3" s="5"/>
      <c r="E3" s="5"/>
      <c r="F3" s="7"/>
      <c r="G3" s="5" t="s">
        <v>25</v>
      </c>
      <c r="H3" s="5" t="s">
        <v>26</v>
      </c>
      <c r="I3" s="5" t="s">
        <v>27</v>
      </c>
      <c r="J3" s="5"/>
      <c r="K3" s="7"/>
      <c r="L3" s="15"/>
      <c r="M3" s="5"/>
      <c r="N3" s="15"/>
      <c r="O3" s="5"/>
    </row>
    <row r="4" s="2" customFormat="1" ht="30" customHeight="1" spans="1:15">
      <c r="A4" s="8">
        <v>1</v>
      </c>
      <c r="B4" s="9"/>
      <c r="C4" s="8" t="s">
        <v>28</v>
      </c>
      <c r="D4" s="8"/>
      <c r="E4" s="8" t="s">
        <v>29</v>
      </c>
      <c r="F4" s="8"/>
      <c r="G4" s="8">
        <v>4240</v>
      </c>
      <c r="H4" s="8">
        <v>2790</v>
      </c>
      <c r="I4" s="8">
        <v>600</v>
      </c>
      <c r="J4" s="8" t="s">
        <v>30</v>
      </c>
      <c r="K4" s="8"/>
      <c r="L4" s="16">
        <f t="shared" ref="L4:L6" si="0">G4*H4/1000000</f>
        <v>11.8296</v>
      </c>
      <c r="M4" s="8"/>
      <c r="N4" s="16"/>
      <c r="O4" s="8"/>
    </row>
    <row r="5" s="2" customFormat="1" ht="30" customHeight="1" spans="1:15">
      <c r="A5" s="8">
        <v>2</v>
      </c>
      <c r="B5" s="9"/>
      <c r="C5" s="8" t="s">
        <v>31</v>
      </c>
      <c r="D5" s="8"/>
      <c r="E5" s="8" t="s">
        <v>29</v>
      </c>
      <c r="F5" s="8"/>
      <c r="G5" s="8">
        <v>2640</v>
      </c>
      <c r="H5" s="8">
        <v>2565</v>
      </c>
      <c r="I5" s="8">
        <v>500</v>
      </c>
      <c r="J5" s="8" t="s">
        <v>30</v>
      </c>
      <c r="K5" s="8"/>
      <c r="L5" s="16">
        <f t="shared" si="0"/>
        <v>6.7716</v>
      </c>
      <c r="M5" s="8"/>
      <c r="N5" s="16"/>
      <c r="O5" s="8"/>
    </row>
    <row r="6" s="2" customFormat="1" ht="30" customHeight="1" spans="1:15">
      <c r="A6" s="8">
        <v>3</v>
      </c>
      <c r="B6" s="10"/>
      <c r="C6" s="8" t="s">
        <v>32</v>
      </c>
      <c r="D6" s="8"/>
      <c r="E6" s="8" t="s">
        <v>29</v>
      </c>
      <c r="F6" s="8"/>
      <c r="G6" s="8">
        <v>5720</v>
      </c>
      <c r="H6" s="8">
        <v>2620</v>
      </c>
      <c r="I6" s="8">
        <v>600</v>
      </c>
      <c r="J6" s="8" t="s">
        <v>30</v>
      </c>
      <c r="K6" s="8"/>
      <c r="L6" s="16">
        <f t="shared" si="0"/>
        <v>14.9864</v>
      </c>
      <c r="M6" s="8"/>
      <c r="N6" s="16"/>
      <c r="O6" s="8"/>
    </row>
    <row r="7" s="2" customFormat="1" ht="30" customHeight="1" spans="1:15">
      <c r="A7" s="8">
        <v>7</v>
      </c>
      <c r="B7" s="10"/>
      <c r="C7" s="8" t="s">
        <v>33</v>
      </c>
      <c r="D7" s="8"/>
      <c r="E7" s="8" t="s">
        <v>29</v>
      </c>
      <c r="F7" s="8"/>
      <c r="G7" s="8">
        <v>1230</v>
      </c>
      <c r="H7" s="8">
        <v>2530</v>
      </c>
      <c r="I7" s="8">
        <v>550</v>
      </c>
      <c r="J7" s="8" t="s">
        <v>30</v>
      </c>
      <c r="K7" s="8">
        <v>16</v>
      </c>
      <c r="L7" s="16">
        <f t="shared" ref="L7:L9" si="1">G7*H7/1000000*K7</f>
        <v>49.7904</v>
      </c>
      <c r="M7" s="8"/>
      <c r="N7" s="16"/>
      <c r="O7" s="8"/>
    </row>
    <row r="8" s="2" customFormat="1" ht="30" customHeight="1" spans="1:15">
      <c r="A8" s="8">
        <v>8</v>
      </c>
      <c r="B8" s="10"/>
      <c r="C8" s="8" t="s">
        <v>33</v>
      </c>
      <c r="D8" s="8"/>
      <c r="E8" s="8" t="s">
        <v>29</v>
      </c>
      <c r="F8" s="8"/>
      <c r="G8" s="8">
        <v>1670</v>
      </c>
      <c r="H8" s="8">
        <v>2530</v>
      </c>
      <c r="I8" s="8">
        <v>550</v>
      </c>
      <c r="J8" s="8" t="s">
        <v>30</v>
      </c>
      <c r="K8" s="8">
        <v>1</v>
      </c>
      <c r="L8" s="16">
        <f t="shared" si="1"/>
        <v>4.2251</v>
      </c>
      <c r="M8" s="8"/>
      <c r="N8" s="16"/>
      <c r="O8" s="8"/>
    </row>
    <row r="9" s="2" customFormat="1" ht="30" customHeight="1" spans="1:15">
      <c r="A9" s="8">
        <v>9</v>
      </c>
      <c r="B9" s="10"/>
      <c r="C9" s="8" t="s">
        <v>33</v>
      </c>
      <c r="D9" s="8"/>
      <c r="E9" s="8" t="s">
        <v>29</v>
      </c>
      <c r="F9" s="8"/>
      <c r="G9" s="8">
        <v>3160</v>
      </c>
      <c r="H9" s="8">
        <v>2520</v>
      </c>
      <c r="I9" s="8">
        <v>550</v>
      </c>
      <c r="J9" s="8" t="s">
        <v>30</v>
      </c>
      <c r="K9" s="8">
        <v>1</v>
      </c>
      <c r="L9" s="16">
        <f t="shared" si="1"/>
        <v>7.9632</v>
      </c>
      <c r="M9" s="8"/>
      <c r="N9" s="16"/>
      <c r="O9" s="8"/>
    </row>
    <row r="10" s="3" customFormat="1" ht="30" customHeight="1" spans="1:15">
      <c r="A10" s="11" t="s">
        <v>11</v>
      </c>
      <c r="B10" s="12"/>
      <c r="C10" s="12"/>
      <c r="D10" s="12"/>
      <c r="E10" s="12"/>
      <c r="F10" s="12"/>
      <c r="G10" s="12"/>
      <c r="H10" s="12"/>
      <c r="I10" s="12"/>
      <c r="J10" s="12"/>
      <c r="K10" s="17"/>
      <c r="L10" s="18">
        <f>SUM(N4:N9)</f>
        <v>0</v>
      </c>
      <c r="M10" s="19"/>
      <c r="N10" s="19"/>
      <c r="O10" s="20"/>
    </row>
  </sheetData>
  <mergeCells count="16">
    <mergeCell ref="A1:O1"/>
    <mergeCell ref="G2:I2"/>
    <mergeCell ref="A10:K10"/>
    <mergeCell ref="L10:O10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M4" sqref="M4:N8"/>
    </sheetView>
  </sheetViews>
  <sheetFormatPr defaultColWidth="9" defaultRowHeight="13.5"/>
  <cols>
    <col min="3" max="3" width="10.625" customWidth="1"/>
    <col min="14" max="14" width="9.25"/>
  </cols>
  <sheetData>
    <row r="1" s="1" customFormat="1" ht="30" customHeight="1" spans="1:15">
      <c r="A1" s="4" t="s">
        <v>37</v>
      </c>
      <c r="B1" s="4"/>
      <c r="C1" s="4"/>
      <c r="D1" s="4"/>
      <c r="E1" s="4"/>
      <c r="F1" s="4"/>
      <c r="G1" s="4"/>
      <c r="H1" s="4"/>
      <c r="I1" s="4"/>
      <c r="J1" s="13"/>
      <c r="K1" s="13"/>
      <c r="L1" s="14"/>
      <c r="M1" s="4"/>
      <c r="N1" s="14"/>
      <c r="O1" s="4"/>
    </row>
    <row r="2" s="2" customFormat="1" ht="17" customHeight="1" spans="1:15">
      <c r="A2" s="5" t="s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6" t="s">
        <v>18</v>
      </c>
      <c r="G2" s="5" t="s">
        <v>19</v>
      </c>
      <c r="H2" s="5"/>
      <c r="I2" s="5"/>
      <c r="J2" s="5" t="s">
        <v>20</v>
      </c>
      <c r="K2" s="6" t="s">
        <v>21</v>
      </c>
      <c r="L2" s="15" t="s">
        <v>22</v>
      </c>
      <c r="M2" s="5" t="s">
        <v>23</v>
      </c>
      <c r="N2" s="15" t="s">
        <v>24</v>
      </c>
      <c r="O2" s="5" t="s">
        <v>4</v>
      </c>
    </row>
    <row r="3" s="2" customFormat="1" ht="12" customHeight="1" spans="1:15">
      <c r="A3" s="5"/>
      <c r="B3" s="5"/>
      <c r="C3" s="5"/>
      <c r="D3" s="5"/>
      <c r="E3" s="5"/>
      <c r="F3" s="7"/>
      <c r="G3" s="5" t="s">
        <v>25</v>
      </c>
      <c r="H3" s="5" t="s">
        <v>26</v>
      </c>
      <c r="I3" s="5" t="s">
        <v>27</v>
      </c>
      <c r="J3" s="5"/>
      <c r="K3" s="7"/>
      <c r="L3" s="15"/>
      <c r="M3" s="5"/>
      <c r="N3" s="15"/>
      <c r="O3" s="5"/>
    </row>
    <row r="4" s="2" customFormat="1" ht="30" customHeight="1" spans="1:15">
      <c r="A4" s="8">
        <v>1</v>
      </c>
      <c r="B4" s="9"/>
      <c r="C4" s="8" t="s">
        <v>38</v>
      </c>
      <c r="D4" s="8"/>
      <c r="E4" s="8" t="s">
        <v>29</v>
      </c>
      <c r="F4" s="8"/>
      <c r="G4" s="8">
        <v>4260</v>
      </c>
      <c r="H4" s="8">
        <v>2765</v>
      </c>
      <c r="I4" s="8">
        <v>600</v>
      </c>
      <c r="J4" s="8" t="s">
        <v>30</v>
      </c>
      <c r="K4" s="8"/>
      <c r="L4" s="16">
        <f>G4*H4/1000000</f>
        <v>11.7789</v>
      </c>
      <c r="M4" s="8"/>
      <c r="N4" s="16"/>
      <c r="O4" s="8"/>
    </row>
    <row r="5" s="2" customFormat="1" ht="30" customHeight="1" spans="1:15">
      <c r="A5" s="8">
        <v>2</v>
      </c>
      <c r="B5" s="10"/>
      <c r="C5" s="8" t="s">
        <v>32</v>
      </c>
      <c r="D5" s="8"/>
      <c r="E5" s="8" t="s">
        <v>29</v>
      </c>
      <c r="F5" s="8"/>
      <c r="G5" s="8">
        <v>5720</v>
      </c>
      <c r="H5" s="8">
        <v>2600</v>
      </c>
      <c r="I5" s="8">
        <v>600</v>
      </c>
      <c r="J5" s="8" t="s">
        <v>30</v>
      </c>
      <c r="K5" s="8"/>
      <c r="L5" s="16">
        <f>G5*H5/1000000</f>
        <v>14.872</v>
      </c>
      <c r="M5" s="8"/>
      <c r="N5" s="16"/>
      <c r="O5" s="8"/>
    </row>
    <row r="6" s="2" customFormat="1" ht="30" customHeight="1" spans="1:15">
      <c r="A6" s="8">
        <v>5</v>
      </c>
      <c r="B6" s="10"/>
      <c r="C6" s="8" t="s">
        <v>33</v>
      </c>
      <c r="D6" s="8"/>
      <c r="E6" s="8" t="s">
        <v>29</v>
      </c>
      <c r="F6" s="8"/>
      <c r="G6" s="8">
        <v>1230</v>
      </c>
      <c r="H6" s="8">
        <v>2530</v>
      </c>
      <c r="I6" s="8">
        <v>550</v>
      </c>
      <c r="J6" s="8" t="s">
        <v>30</v>
      </c>
      <c r="K6" s="8">
        <v>16</v>
      </c>
      <c r="L6" s="16">
        <f t="shared" ref="L6:L8" si="0">G6*H6/1000000*K6</f>
        <v>49.7904</v>
      </c>
      <c r="M6" s="8"/>
      <c r="N6" s="16"/>
      <c r="O6" s="8"/>
    </row>
    <row r="7" s="2" customFormat="1" ht="30" customHeight="1" spans="1:15">
      <c r="A7" s="8">
        <v>6</v>
      </c>
      <c r="B7" s="10"/>
      <c r="C7" s="8" t="s">
        <v>33</v>
      </c>
      <c r="D7" s="8"/>
      <c r="E7" s="8" t="s">
        <v>29</v>
      </c>
      <c r="F7" s="8"/>
      <c r="G7" s="8">
        <v>1670</v>
      </c>
      <c r="H7" s="8">
        <v>2530</v>
      </c>
      <c r="I7" s="8">
        <v>550</v>
      </c>
      <c r="J7" s="8" t="s">
        <v>30</v>
      </c>
      <c r="K7" s="8">
        <v>1</v>
      </c>
      <c r="L7" s="16">
        <f t="shared" si="0"/>
        <v>4.2251</v>
      </c>
      <c r="M7" s="8"/>
      <c r="N7" s="16"/>
      <c r="O7" s="8"/>
    </row>
    <row r="8" s="2" customFormat="1" ht="30" customHeight="1" spans="1:15">
      <c r="A8" s="8">
        <v>7</v>
      </c>
      <c r="B8" s="10"/>
      <c r="C8" s="8" t="s">
        <v>33</v>
      </c>
      <c r="D8" s="8"/>
      <c r="E8" s="8" t="s">
        <v>29</v>
      </c>
      <c r="F8" s="8"/>
      <c r="G8" s="8">
        <v>3160</v>
      </c>
      <c r="H8" s="8">
        <v>2520</v>
      </c>
      <c r="I8" s="8">
        <v>550</v>
      </c>
      <c r="J8" s="8" t="s">
        <v>30</v>
      </c>
      <c r="K8" s="8">
        <v>1</v>
      </c>
      <c r="L8" s="16">
        <f t="shared" si="0"/>
        <v>7.9632</v>
      </c>
      <c r="M8" s="8"/>
      <c r="N8" s="16"/>
      <c r="O8" s="8"/>
    </row>
    <row r="9" s="3" customFormat="1" ht="30" customHeight="1" spans="1:15">
      <c r="A9" s="11" t="s">
        <v>11</v>
      </c>
      <c r="B9" s="12"/>
      <c r="C9" s="12"/>
      <c r="D9" s="12"/>
      <c r="E9" s="12"/>
      <c r="F9" s="12"/>
      <c r="G9" s="12"/>
      <c r="H9" s="12"/>
      <c r="I9" s="12"/>
      <c r="J9" s="12"/>
      <c r="K9" s="17"/>
      <c r="L9" s="18">
        <f>SUM(N4:N8)</f>
        <v>0</v>
      </c>
      <c r="M9" s="19"/>
      <c r="N9" s="19"/>
      <c r="O9" s="20"/>
    </row>
  </sheetData>
  <mergeCells count="16">
    <mergeCell ref="A1:O1"/>
    <mergeCell ref="G2:I2"/>
    <mergeCell ref="A9:K9"/>
    <mergeCell ref="L9:O9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A10" sqref="A10:K10"/>
    </sheetView>
  </sheetViews>
  <sheetFormatPr defaultColWidth="9" defaultRowHeight="13.5"/>
  <cols>
    <col min="14" max="14" width="9.25"/>
  </cols>
  <sheetData>
    <row r="1" s="1" customFormat="1" ht="30" customHeight="1" spans="1:15">
      <c r="A1" s="4" t="s">
        <v>39</v>
      </c>
      <c r="B1" s="4"/>
      <c r="C1" s="4"/>
      <c r="D1" s="4"/>
      <c r="E1" s="4"/>
      <c r="F1" s="4"/>
      <c r="G1" s="4"/>
      <c r="H1" s="4"/>
      <c r="I1" s="4"/>
      <c r="J1" s="13"/>
      <c r="K1" s="13"/>
      <c r="L1" s="14"/>
      <c r="M1" s="4"/>
      <c r="N1" s="14"/>
      <c r="O1" s="4"/>
    </row>
    <row r="2" s="2" customFormat="1" ht="30" customHeight="1" spans="1:15">
      <c r="A2" s="5" t="s">
        <v>1</v>
      </c>
      <c r="B2" s="5" t="s">
        <v>14</v>
      </c>
      <c r="C2" s="5" t="s">
        <v>15</v>
      </c>
      <c r="D2" s="5" t="s">
        <v>16</v>
      </c>
      <c r="E2" s="5" t="s">
        <v>17</v>
      </c>
      <c r="F2" s="6" t="s">
        <v>18</v>
      </c>
      <c r="G2" s="5" t="s">
        <v>19</v>
      </c>
      <c r="H2" s="5"/>
      <c r="I2" s="5"/>
      <c r="J2" s="5" t="s">
        <v>20</v>
      </c>
      <c r="K2" s="6" t="s">
        <v>21</v>
      </c>
      <c r="L2" s="15" t="s">
        <v>22</v>
      </c>
      <c r="M2" s="5" t="s">
        <v>23</v>
      </c>
      <c r="N2" s="15" t="s">
        <v>24</v>
      </c>
      <c r="O2" s="5" t="s">
        <v>4</v>
      </c>
    </row>
    <row r="3" s="2" customFormat="1" ht="30" customHeight="1" spans="1:15">
      <c r="A3" s="5"/>
      <c r="B3" s="5"/>
      <c r="C3" s="5"/>
      <c r="D3" s="5"/>
      <c r="E3" s="5"/>
      <c r="F3" s="7"/>
      <c r="G3" s="5" t="s">
        <v>25</v>
      </c>
      <c r="H3" s="5" t="s">
        <v>26</v>
      </c>
      <c r="I3" s="5" t="s">
        <v>27</v>
      </c>
      <c r="J3" s="5"/>
      <c r="K3" s="7"/>
      <c r="L3" s="15"/>
      <c r="M3" s="5"/>
      <c r="N3" s="15"/>
      <c r="O3" s="5"/>
    </row>
    <row r="4" s="2" customFormat="1" ht="30" customHeight="1" spans="1:15">
      <c r="A4" s="8">
        <v>1</v>
      </c>
      <c r="B4" s="9"/>
      <c r="C4" s="8" t="s">
        <v>38</v>
      </c>
      <c r="D4" s="8"/>
      <c r="E4" s="8" t="s">
        <v>29</v>
      </c>
      <c r="F4" s="8"/>
      <c r="G4" s="8">
        <v>4240</v>
      </c>
      <c r="H4" s="8">
        <v>2795</v>
      </c>
      <c r="I4" s="8">
        <v>600</v>
      </c>
      <c r="J4" s="8" t="s">
        <v>30</v>
      </c>
      <c r="K4" s="8"/>
      <c r="L4" s="16">
        <f t="shared" ref="L4:L6" si="0">G4*H4/1000000</f>
        <v>11.8508</v>
      </c>
      <c r="M4" s="8"/>
      <c r="N4" s="16"/>
      <c r="O4" s="8"/>
    </row>
    <row r="5" s="2" customFormat="1" ht="30" customHeight="1" spans="1:15">
      <c r="A5" s="8">
        <v>2</v>
      </c>
      <c r="B5" s="9"/>
      <c r="C5" s="8" t="s">
        <v>31</v>
      </c>
      <c r="D5" s="8"/>
      <c r="E5" s="8" t="s">
        <v>29</v>
      </c>
      <c r="F5" s="8"/>
      <c r="G5" s="8">
        <v>2640</v>
      </c>
      <c r="H5" s="8">
        <v>2560</v>
      </c>
      <c r="I5" s="8">
        <v>500</v>
      </c>
      <c r="J5" s="8" t="s">
        <v>30</v>
      </c>
      <c r="K5" s="8"/>
      <c r="L5" s="16">
        <f t="shared" si="0"/>
        <v>6.7584</v>
      </c>
      <c r="M5" s="8"/>
      <c r="N5" s="16"/>
      <c r="O5" s="8"/>
    </row>
    <row r="6" s="2" customFormat="1" ht="30" customHeight="1" spans="1:15">
      <c r="A6" s="8">
        <v>3</v>
      </c>
      <c r="B6" s="10"/>
      <c r="C6" s="8" t="s">
        <v>32</v>
      </c>
      <c r="D6" s="8"/>
      <c r="E6" s="8" t="s">
        <v>29</v>
      </c>
      <c r="F6" s="8"/>
      <c r="G6" s="8">
        <v>5720</v>
      </c>
      <c r="H6" s="8">
        <v>2575</v>
      </c>
      <c r="I6" s="8">
        <v>600</v>
      </c>
      <c r="J6" s="8" t="s">
        <v>30</v>
      </c>
      <c r="K6" s="8"/>
      <c r="L6" s="16">
        <f t="shared" si="0"/>
        <v>14.729</v>
      </c>
      <c r="M6" s="8"/>
      <c r="N6" s="16"/>
      <c r="O6" s="8"/>
    </row>
    <row r="7" s="2" customFormat="1" ht="30" customHeight="1" spans="1:15">
      <c r="A7" s="8">
        <v>7</v>
      </c>
      <c r="B7" s="10"/>
      <c r="C7" s="8" t="s">
        <v>33</v>
      </c>
      <c r="D7" s="8"/>
      <c r="E7" s="8" t="s">
        <v>29</v>
      </c>
      <c r="F7" s="8"/>
      <c r="G7" s="8">
        <v>1230</v>
      </c>
      <c r="H7" s="8">
        <v>2530</v>
      </c>
      <c r="I7" s="8">
        <v>550</v>
      </c>
      <c r="J7" s="8" t="s">
        <v>30</v>
      </c>
      <c r="K7" s="8">
        <v>16</v>
      </c>
      <c r="L7" s="16">
        <f t="shared" ref="L7:L9" si="1">G7*H7/1000000*K7</f>
        <v>49.7904</v>
      </c>
      <c r="M7" s="8"/>
      <c r="N7" s="16"/>
      <c r="O7" s="8"/>
    </row>
    <row r="8" s="2" customFormat="1" ht="30" customHeight="1" spans="1:15">
      <c r="A8" s="8">
        <v>8</v>
      </c>
      <c r="B8" s="10"/>
      <c r="C8" s="8" t="s">
        <v>33</v>
      </c>
      <c r="D8" s="8"/>
      <c r="E8" s="8" t="s">
        <v>29</v>
      </c>
      <c r="F8" s="8"/>
      <c r="G8" s="8">
        <v>1670</v>
      </c>
      <c r="H8" s="8">
        <v>2530</v>
      </c>
      <c r="I8" s="8">
        <v>550</v>
      </c>
      <c r="J8" s="8" t="s">
        <v>30</v>
      </c>
      <c r="K8" s="8">
        <v>1</v>
      </c>
      <c r="L8" s="16">
        <f t="shared" si="1"/>
        <v>4.2251</v>
      </c>
      <c r="M8" s="8"/>
      <c r="N8" s="16"/>
      <c r="O8" s="8"/>
    </row>
    <row r="9" s="2" customFormat="1" ht="30" customHeight="1" spans="1:15">
      <c r="A9" s="8">
        <v>9</v>
      </c>
      <c r="B9" s="10"/>
      <c r="C9" s="8" t="s">
        <v>33</v>
      </c>
      <c r="D9" s="8"/>
      <c r="E9" s="8" t="s">
        <v>29</v>
      </c>
      <c r="F9" s="8"/>
      <c r="G9" s="8">
        <v>3160</v>
      </c>
      <c r="H9" s="8">
        <v>2530</v>
      </c>
      <c r="I9" s="8">
        <v>550</v>
      </c>
      <c r="J9" s="8" t="s">
        <v>30</v>
      </c>
      <c r="K9" s="8">
        <v>1</v>
      </c>
      <c r="L9" s="16">
        <f t="shared" si="1"/>
        <v>7.9948</v>
      </c>
      <c r="M9" s="8"/>
      <c r="N9" s="16"/>
      <c r="O9" s="8"/>
    </row>
    <row r="10" s="3" customFormat="1" ht="30" customHeight="1" spans="1:15">
      <c r="A10" s="11" t="s">
        <v>11</v>
      </c>
      <c r="B10" s="12"/>
      <c r="C10" s="12"/>
      <c r="D10" s="12"/>
      <c r="E10" s="12"/>
      <c r="F10" s="12"/>
      <c r="G10" s="12"/>
      <c r="H10" s="12"/>
      <c r="I10" s="12"/>
      <c r="J10" s="12"/>
      <c r="K10" s="17"/>
      <c r="L10" s="18">
        <f>SUM(N4:N9)</f>
        <v>0</v>
      </c>
      <c r="M10" s="19"/>
      <c r="N10" s="19"/>
      <c r="O10" s="20"/>
    </row>
  </sheetData>
  <mergeCells count="16">
    <mergeCell ref="A1:O1"/>
    <mergeCell ref="G2:I2"/>
    <mergeCell ref="A10:K10"/>
    <mergeCell ref="L10:O10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  <mergeCell ref="N2:N3"/>
    <mergeCell ref="O2:O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项目汇总表</vt:lpstr>
      <vt:lpstr>6楼</vt:lpstr>
      <vt:lpstr>7楼</vt:lpstr>
      <vt:lpstr>8楼</vt:lpstr>
      <vt:lpstr>9楼</vt:lpstr>
      <vt:lpstr>10楼</vt:lpstr>
      <vt:lpstr>11楼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27998</dc:creator>
  <cp:lastModifiedBy>保持沉默</cp:lastModifiedBy>
  <dcterms:created xsi:type="dcterms:W3CDTF">2019-06-19T02:12:00Z</dcterms:created>
  <cp:lastPrinted>2021-05-15T09:03:00Z</cp:lastPrinted>
  <dcterms:modified xsi:type="dcterms:W3CDTF">2025-04-18T09:16:14Z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KSORubyTemplateID" linkTarget="0">
    <vt:lpwstr>14</vt:lpwstr>
  </property>
  <property fmtid="{D5CDD505-2E9C-101B-9397-08002B2CF9AE}" pid="4" name="ICV">
    <vt:lpwstr>F01B2BF8A371414993F10EBB36606C9A_13</vt:lpwstr>
  </property>
</Properties>
</file>